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71" i="1" l="1"/>
  <c r="C69" i="1"/>
  <c r="C67" i="1"/>
  <c r="C65" i="1"/>
  <c r="H46" i="1" l="1"/>
  <c r="H24" i="1"/>
  <c r="H20" i="1"/>
  <c r="H35" i="1"/>
  <c r="H28" i="1"/>
  <c r="H56" i="1" l="1"/>
  <c r="H18" i="1" l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<sst xmlns="http://schemas.openxmlformats.org/spreadsheetml/2006/main" count="70" uniqueCount="46">
  <si>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</si>
  <si>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</si>
  <si>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</si>
  <si>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</si>
  <si>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</si>
  <si>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</si>
  <si>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</si>
  <si>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</si>
  <si>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</si>
  <si>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</si>
  <si>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</si>
  <si>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</si>
  <si>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</si>
  <si>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</si>
  <si>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</si>
  <si>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</si>
  <si>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</si>
  <si>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</si>
  <si>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</si>
  <si>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</si>
  <si>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</si>
  <si>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</si>
  <si>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</si>
  <si>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</si>
  <si>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</si>
  <si>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</si>
  <si>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</si>
  <si>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</si>
  <si>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</si>
  <si>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</si>
  <si>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Dana:12.02.2021.</t>
  </si>
  <si>
    <t>Primljena i neutrošena participacija od 12.02.2021.</t>
  </si>
  <si>
    <t>Dana 12.02.2021.godine Dom zdravlja Požarevac je izvršio plaćanje prema dobavljačima:</t>
  </si>
  <si>
    <t>Phoenix Pharma</t>
  </si>
  <si>
    <t>Vega</t>
  </si>
  <si>
    <t>Medica Linea</t>
  </si>
  <si>
    <t>Elektroprivreda</t>
  </si>
  <si>
    <t>Interlab exim</t>
  </si>
  <si>
    <t>618018/21</t>
  </si>
  <si>
    <t>619731/21</t>
  </si>
  <si>
    <t>9817/2020</t>
  </si>
  <si>
    <t>27-4012761053-2011</t>
  </si>
  <si>
    <t>UKUPNO LEKOVI-DIREKTNA PLAĆANJA</t>
  </si>
  <si>
    <t>SANDOSTATIN-DIREKTNA PLAĆANJA</t>
  </si>
  <si>
    <t>UKUPNO ENERGENTI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</si>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</sst>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Border="1"/>
    <xf numFmtId="49" fontId="6" fillId="0" borderId="1" xfId="1" applyNumberForma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44239</v>
      </c>
      <c r="H12" s="23">
        <v>2324154.14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44239</v>
      </c>
      <c r="H13" s="3">
        <f>H14+H29-H36-H50</f>
        <v>2319398.9900000002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44239</v>
      </c>
      <c r="H14" s="4">
        <f>H15+H16+H17+H18+H19+H20+H21+H22+H23+H24+H25+H26+H27+H28</f>
        <v>4199432.82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</f>
        <v>903367.09999999986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f>80206.5+9155.3+16799.75</f>
        <v>106161.55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779762.26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776287.46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411848.59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7624666.66+22130-7188738.5-235295.16-3591+1098916.67-76021-28510.18+120218-44729.63-125006-1075882.37-8485.01-3591-58000-4849+1098916.67-31193.29</f>
        <v>1080955.8600000001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</f>
        <v>141050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44239</v>
      </c>
      <c r="H29" s="4">
        <f>H30+H31+H32+H33+H34+H35</f>
        <v>199400.02999999997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</f>
        <v>38708.160000000003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44239</v>
      </c>
      <c r="H36" s="5">
        <f>SUM(H37:H48)</f>
        <v>2079433.86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526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106161.55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779762.26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776287.46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411848.59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4848</f>
        <v>4848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44239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44239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</f>
        <v>4755.149999999674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2324154.1399999997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53" t="s">
        <v>33</v>
      </c>
      <c r="C62" s="54">
        <v>80206.5</v>
      </c>
      <c r="D62" s="56">
        <v>716967220</v>
      </c>
    </row>
    <row r="63" spans="2:12" x14ac:dyDescent="0.25">
      <c r="B63" s="53" t="s">
        <v>34</v>
      </c>
      <c r="C63" s="54">
        <v>9155.2999999999993</v>
      </c>
      <c r="D63" s="54" t="s">
        <v>38</v>
      </c>
    </row>
    <row r="64" spans="2:12" x14ac:dyDescent="0.25">
      <c r="B64" s="53" t="s">
        <v>34</v>
      </c>
      <c r="C64" s="54">
        <v>16799.75</v>
      </c>
      <c r="D64" s="54" t="s">
        <v>39</v>
      </c>
    </row>
    <row r="65" spans="2:4" x14ac:dyDescent="0.25">
      <c r="B65" s="57" t="s">
        <v>42</v>
      </c>
      <c r="C65" s="55">
        <f>SUM(C62:C64)</f>
        <v>106161.55</v>
      </c>
      <c r="D65" s="54"/>
    </row>
    <row r="66" spans="2:4" x14ac:dyDescent="0.25">
      <c r="B66" s="53" t="s">
        <v>35</v>
      </c>
      <c r="C66" s="54">
        <v>779762.26</v>
      </c>
      <c r="D66" s="56" t="s">
        <v>40</v>
      </c>
    </row>
    <row r="67" spans="2:4" x14ac:dyDescent="0.25">
      <c r="B67" s="57" t="s">
        <v>43</v>
      </c>
      <c r="C67" s="55">
        <f>SUM(C66)</f>
        <v>779762.26</v>
      </c>
      <c r="D67" s="56"/>
    </row>
    <row r="68" spans="2:4" x14ac:dyDescent="0.25">
      <c r="B68" s="53" t="s">
        <v>36</v>
      </c>
      <c r="C68" s="54">
        <v>411848.59</v>
      </c>
      <c r="D68" s="56" t="s">
        <v>41</v>
      </c>
    </row>
    <row r="69" spans="2:4" x14ac:dyDescent="0.25">
      <c r="B69" s="57" t="s">
        <v>44</v>
      </c>
      <c r="C69" s="55">
        <f>SUM(C68)</f>
        <v>411848.59</v>
      </c>
      <c r="D69" s="2"/>
    </row>
    <row r="70" spans="2:4" x14ac:dyDescent="0.25">
      <c r="B70" s="53" t="s">
        <v>37</v>
      </c>
      <c r="C70" s="54">
        <v>776287.46</v>
      </c>
      <c r="D70" s="2"/>
    </row>
    <row r="71" spans="2:4" x14ac:dyDescent="0.25">
      <c r="B71" s="57" t="s">
        <v>45</v>
      </c>
      <c r="C71" s="55">
        <f>SUM(C70)</f>
        <v>776287.46</v>
      </c>
      <c r="D71" s="2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2021-02-17T10:58:35Z</dcterms:modified>
</cp:coreProperties>
</file>